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oel\Documents\Nueva carpeta\2023\Project\"/>
    </mc:Choice>
  </mc:AlternateContent>
  <xr:revisionPtr revIDLastSave="0" documentId="13_ncr:1_{3A09B2EF-4000-47B6-AFF0-7144D648C7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G9" i="1" l="1"/>
  <c r="G8" i="1"/>
  <c r="F14" i="1"/>
  <c r="G14" i="1" s="1"/>
  <c r="F15" i="1"/>
  <c r="G15" i="1" s="1"/>
  <c r="F16" i="1"/>
  <c r="G16" i="1" s="1"/>
  <c r="F21" i="1"/>
  <c r="G21" i="1"/>
  <c r="F27" i="1"/>
  <c r="G27" i="1" s="1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6" i="2"/>
  <c r="F7" i="1"/>
  <c r="F8" i="1"/>
  <c r="F9" i="1"/>
  <c r="A3" i="2"/>
  <c r="A4" i="2"/>
  <c r="A5" i="2"/>
  <c r="A2" i="2"/>
  <c r="F28" i="1"/>
  <c r="G28" i="1" s="1"/>
  <c r="F26" i="1"/>
  <c r="G26" i="1" s="1"/>
  <c r="F25" i="1"/>
  <c r="G25" i="1" s="1"/>
  <c r="F24" i="1"/>
  <c r="G24" i="1" s="1"/>
  <c r="F30" i="1" l="1"/>
  <c r="G30" i="1" s="1"/>
  <c r="F22" i="1"/>
  <c r="G22" i="1" l="1"/>
  <c r="H31" i="1"/>
  <c r="I31" i="1"/>
  <c r="B31" i="1"/>
  <c r="F13" i="1"/>
  <c r="G13" i="1" s="1"/>
  <c r="F12" i="1" l="1"/>
  <c r="G12" i="1" s="1"/>
  <c r="F20" i="1"/>
  <c r="F11" i="1"/>
  <c r="G11" i="1" s="1"/>
  <c r="F19" i="1"/>
  <c r="G19" i="1" s="1"/>
  <c r="F17" i="1"/>
  <c r="G20" i="1" l="1"/>
  <c r="F31" i="1"/>
  <c r="G17" i="1"/>
  <c r="G31" i="1" l="1"/>
  <c r="B32" i="1"/>
  <c r="I32" i="1" l="1"/>
  <c r="G32" i="1"/>
</calcChain>
</file>

<file path=xl/sharedStrings.xml><?xml version="1.0" encoding="utf-8"?>
<sst xmlns="http://schemas.openxmlformats.org/spreadsheetml/2006/main" count="130" uniqueCount="47">
  <si>
    <t>ACTIVIDAD</t>
  </si>
  <si>
    <t>UNIDAD</t>
  </si>
  <si>
    <t>CANTIDAD</t>
  </si>
  <si>
    <t>P. UNITARIO</t>
  </si>
  <si>
    <t>TOTAL</t>
  </si>
  <si>
    <t>COMUNIDAD</t>
  </si>
  <si>
    <t>x</t>
  </si>
  <si>
    <t>MUNICIPIO</t>
  </si>
  <si>
    <t>GAD PARROQUIAL</t>
  </si>
  <si>
    <t>EVENTO</t>
  </si>
  <si>
    <t>TOTAL SIN IVA</t>
  </si>
  <si>
    <t>c</t>
  </si>
  <si>
    <t>MURGA</t>
  </si>
  <si>
    <t xml:space="preserve">Concurso de Ensacado
</t>
  </si>
  <si>
    <t>Concurso del Palo encebado</t>
  </si>
  <si>
    <t>Campeonato de juego de naipes 40</t>
  </si>
  <si>
    <t>BENEFICIARIOS</t>
  </si>
  <si>
    <t>rc/b</t>
  </si>
  <si>
    <t>NOVENA</t>
  </si>
  <si>
    <t>Informe del proyecto</t>
  </si>
  <si>
    <t>Certamen deportivo de Indor fútbol femenino de la parroquia</t>
  </si>
  <si>
    <t>Proyecto</t>
  </si>
  <si>
    <t>Socialización proyecto con los actores de la parroquia</t>
  </si>
  <si>
    <t>Festival de danza, música y versos culturales ancestrales</t>
  </si>
  <si>
    <t>Caminata</t>
  </si>
  <si>
    <t>4. Fomento de actividades deportivas culturales y tradicionales</t>
  </si>
  <si>
    <t>5. Organizar juegos ancestrales - tradicionales</t>
  </si>
  <si>
    <t>6. Monitorear y evaluar la ejecución del proyecto</t>
  </si>
  <si>
    <t>Exaltar la participación de la mujer en el desarrollo de la parroquia</t>
  </si>
  <si>
    <t>PROYECTO CULTURAL 8 de MARZO POR EL DÍA DE LA MUJER EN LA PARROQUIA TACHINA</t>
  </si>
  <si>
    <t>2. Fomento de actividades culturales por el día internacional de la mujer</t>
  </si>
  <si>
    <t>3. Eventos cívicos, deportivos  y culturales para celebrar el día de internacional de la mujer en la  parroquia Tachina</t>
  </si>
  <si>
    <t>Competición de ciclimo en la parroquia</t>
  </si>
  <si>
    <t>Marathon en la cabecera parroquial</t>
  </si>
  <si>
    <t xml:space="preserve">Concurso de baile de la Cuchara con huevo
</t>
  </si>
  <si>
    <t>Concuros de baile del tomate</t>
  </si>
  <si>
    <t>Bailoterapia</t>
  </si>
  <si>
    <t xml:space="preserve">Murga por la celebración del 8 de marzo </t>
  </si>
  <si>
    <t>Arrullos, Chigualos alusivos al día internacional de la mujer para difundir la cultura ancestral de la parroquia</t>
  </si>
  <si>
    <t xml:space="preserve">Fomento de la Marimba de la parroquia </t>
  </si>
  <si>
    <t>Hora loca femenina</t>
  </si>
  <si>
    <t xml:space="preserve">Concurso de baile en la parroquia
</t>
  </si>
  <si>
    <t>Serenata en los barrios por el día internacional de la mujer</t>
  </si>
  <si>
    <t>Conferencia alusiva al 8 de marzo día internacional de la mujer</t>
  </si>
  <si>
    <t xml:space="preserve">Denominar los responsables de ejecución del proyecto </t>
  </si>
  <si>
    <t>1. Generar una Agenda de Celebraciones culturales, sociales y deportivas por el día internacional de la mujer.</t>
  </si>
  <si>
    <t>Conferencia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</si>
</sst>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sz val="10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3" fillId="0" borderId="1" xfId="0" applyNumberFormat="1" applyFont="1" applyBorder="1"/>
    <xf numFmtId="0" fontId="5" fillId="2" borderId="0" xfId="0" applyFont="1" applyFill="1"/>
    <xf numFmtId="0" fontId="5" fillId="0" borderId="0" xfId="0" applyFont="1"/>
    <xf numFmtId="0" fontId="5" fillId="2" borderId="1" xfId="0" applyFont="1" applyFill="1" applyBorder="1"/>
    <xf numFmtId="0" fontId="5" fillId="0" borderId="1" xfId="0" applyFont="1" applyBorder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center"/>
    </xf>
    <xf numFmtId="164" fontId="5" fillId="0" borderId="1" xfId="1" applyFont="1" applyBorder="1"/>
    <xf numFmtId="0" fontId="7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5" fillId="2" borderId="1" xfId="1" applyFont="1" applyFill="1" applyBorder="1"/>
    <xf numFmtId="0" fontId="7" fillId="2" borderId="2" xfId="0" applyFont="1" applyFill="1" applyBorder="1" applyAlignment="1">
      <alignment vertical="top" wrapText="1"/>
    </xf>
    <xf numFmtId="0" fontId="6" fillId="2" borderId="1" xfId="0" applyFont="1" applyFill="1" applyBorder="1"/>
    <xf numFmtId="165" fontId="6" fillId="0" borderId="1" xfId="1" applyNumberFormat="1" applyFont="1" applyBorder="1"/>
    <xf numFmtId="164" fontId="6" fillId="0" borderId="1" xfId="1" applyFont="1" applyBorder="1"/>
    <xf numFmtId="0" fontId="6" fillId="0" borderId="0" xfId="0" applyFont="1"/>
    <xf numFmtId="43" fontId="5" fillId="0" borderId="1" xfId="0" applyNumberFormat="1" applyFont="1" applyBorder="1"/>
    <xf numFmtId="0" fontId="10" fillId="2" borderId="0" xfId="0" applyFont="1" applyFill="1"/>
    <xf numFmtId="0" fontId="10" fillId="0" borderId="0" xfId="0" applyFont="1"/>
    <xf numFmtId="0" fontId="8" fillId="2" borderId="1" xfId="0" applyFont="1" applyFill="1" applyBorder="1" applyAlignment="1">
      <alignment horizontal="justify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19" zoomScale="120" zoomScaleNormal="120" workbookViewId="0">
      <selection activeCell="I36" sqref="I36"/>
    </sheetView>
  </sheetViews>
  <sheetFormatPr baseColWidth="10" defaultRowHeight="13.2" x14ac:dyDescent="0.25"/>
  <cols>
    <col min="1" max="1" width="30.21875" style="6" customWidth="1"/>
    <col min="2" max="2" width="11.33203125" style="7" customWidth="1"/>
    <col min="3" max="3" width="8.109375" style="7" customWidth="1"/>
    <col min="4" max="4" width="9.6640625" style="7" customWidth="1"/>
    <col min="5" max="5" width="9.5546875" style="7" customWidth="1"/>
    <col min="6" max="6" width="12.109375" style="7" customWidth="1"/>
    <col min="7" max="7" width="11.109375" style="7" customWidth="1"/>
    <col min="8" max="8" width="11.109375" style="7" hidden="1" customWidth="1"/>
    <col min="9" max="9" width="12.109375" style="7" customWidth="1"/>
    <col min="10" max="16384" width="11.5546875" style="7"/>
  </cols>
  <sheetData>
    <row r="1" spans="1:12" x14ac:dyDescent="0.25">
      <c r="A1" s="6" t="s">
        <v>29</v>
      </c>
    </row>
    <row r="3" spans="1:12" x14ac:dyDescent="0.25">
      <c r="A3" s="8" t="s">
        <v>0</v>
      </c>
      <c r="B3" s="9" t="s">
        <v>16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8</v>
      </c>
      <c r="H3" s="9" t="s">
        <v>7</v>
      </c>
      <c r="I3" s="9" t="s">
        <v>5</v>
      </c>
    </row>
    <row r="4" spans="1:12" ht="55.8" customHeight="1" x14ac:dyDescent="0.25">
      <c r="A4" s="10" t="s">
        <v>45</v>
      </c>
      <c r="B4" s="9" t="s">
        <v>11</v>
      </c>
      <c r="C4" s="9"/>
      <c r="D4" s="9"/>
      <c r="E4" s="9"/>
      <c r="F4" s="9"/>
      <c r="G4" s="9"/>
      <c r="H4" s="9"/>
      <c r="I4" s="9"/>
    </row>
    <row r="5" spans="1:12" ht="26.4" x14ac:dyDescent="0.25">
      <c r="A5" s="11" t="s">
        <v>22</v>
      </c>
      <c r="B5" s="9" t="s">
        <v>11</v>
      </c>
      <c r="C5" s="9"/>
      <c r="D5" s="9"/>
      <c r="E5" s="9"/>
      <c r="F5" s="9"/>
      <c r="G5" s="9"/>
      <c r="H5" s="9"/>
      <c r="I5" s="9"/>
    </row>
    <row r="6" spans="1:12" ht="26.4" x14ac:dyDescent="0.25">
      <c r="A6" s="11" t="s">
        <v>44</v>
      </c>
      <c r="B6" s="9" t="s">
        <v>11</v>
      </c>
      <c r="C6" s="9"/>
      <c r="D6" s="9"/>
      <c r="E6" s="9"/>
      <c r="F6" s="9"/>
      <c r="G6" s="9"/>
      <c r="H6" s="9"/>
      <c r="I6" s="9"/>
    </row>
    <row r="7" spans="1:12" ht="39.6" x14ac:dyDescent="0.3">
      <c r="A7" s="13" t="s">
        <v>30</v>
      </c>
      <c r="B7" s="9" t="s">
        <v>11</v>
      </c>
      <c r="C7" s="9"/>
      <c r="D7" s="9"/>
      <c r="E7" s="12"/>
      <c r="F7" s="12">
        <f t="shared" ref="F7:F9" si="0">+D7*E7</f>
        <v>0</v>
      </c>
      <c r="G7" s="12"/>
      <c r="H7" s="12"/>
      <c r="I7" s="12"/>
      <c r="K7" s="1"/>
      <c r="L7" s="1"/>
    </row>
    <row r="8" spans="1:12" ht="27.6" customHeight="1" x14ac:dyDescent="0.3">
      <c r="A8" s="11" t="s">
        <v>43</v>
      </c>
      <c r="B8" s="9" t="s">
        <v>11</v>
      </c>
      <c r="C8" s="9" t="s">
        <v>46</v>
      </c>
      <c r="D8" s="9">
        <v>1</v>
      </c>
      <c r="E8" s="12">
        <v>800</v>
      </c>
      <c r="F8" s="12">
        <f t="shared" si="0"/>
        <v>800</v>
      </c>
      <c r="G8" s="12">
        <f>+F8-I8</f>
        <v>800</v>
      </c>
      <c r="H8" s="12"/>
      <c r="I8" s="12"/>
      <c r="K8" s="1"/>
      <c r="L8" s="1"/>
    </row>
    <row r="9" spans="1:12" ht="28.8" customHeight="1" x14ac:dyDescent="0.3">
      <c r="A9" s="11" t="s">
        <v>28</v>
      </c>
      <c r="B9" s="9" t="s">
        <v>11</v>
      </c>
      <c r="C9" s="9" t="s">
        <v>24</v>
      </c>
      <c r="D9" s="9">
        <v>1</v>
      </c>
      <c r="E9" s="12">
        <v>800</v>
      </c>
      <c r="F9" s="12">
        <f t="shared" si="0"/>
        <v>800</v>
      </c>
      <c r="G9" s="12">
        <f>+F9-I9</f>
        <v>800</v>
      </c>
      <c r="H9" s="12"/>
      <c r="I9" s="12"/>
      <c r="K9" s="1"/>
      <c r="L9" s="1"/>
    </row>
    <row r="10" spans="1:12" ht="52.8" x14ac:dyDescent="0.3">
      <c r="A10" s="13" t="s">
        <v>31</v>
      </c>
      <c r="B10" s="9" t="s">
        <v>11</v>
      </c>
      <c r="C10" s="9"/>
      <c r="D10" s="9"/>
      <c r="E10" s="9"/>
      <c r="F10" s="9"/>
      <c r="G10" s="9"/>
      <c r="H10" s="9"/>
      <c r="I10" s="9"/>
      <c r="K10" s="1"/>
      <c r="L10" s="1"/>
    </row>
    <row r="11" spans="1:12" ht="26.4" x14ac:dyDescent="0.3">
      <c r="A11" s="14" t="s">
        <v>37</v>
      </c>
      <c r="B11" s="15">
        <v>230</v>
      </c>
      <c r="C11" s="9" t="s">
        <v>12</v>
      </c>
      <c r="D11" s="9">
        <v>1</v>
      </c>
      <c r="E11" s="12">
        <v>1400</v>
      </c>
      <c r="F11" s="12">
        <f>+D11*E11</f>
        <v>1400</v>
      </c>
      <c r="G11" s="12">
        <f>+F11-I11</f>
        <v>900</v>
      </c>
      <c r="H11" s="12"/>
      <c r="I11" s="12">
        <v>500</v>
      </c>
      <c r="K11" s="1"/>
      <c r="L11" s="1"/>
    </row>
    <row r="12" spans="1:12" ht="52.8" x14ac:dyDescent="0.3">
      <c r="A12" s="14" t="s">
        <v>38</v>
      </c>
      <c r="B12" s="15" t="s">
        <v>11</v>
      </c>
      <c r="C12" s="9" t="s">
        <v>18</v>
      </c>
      <c r="D12" s="9">
        <v>1</v>
      </c>
      <c r="E12" s="12">
        <v>1200</v>
      </c>
      <c r="F12" s="12">
        <f>+D12*E12</f>
        <v>1200</v>
      </c>
      <c r="G12" s="12">
        <f t="shared" ref="G12" si="1">+F12-I12</f>
        <v>800</v>
      </c>
      <c r="H12" s="12"/>
      <c r="I12" s="12">
        <v>400</v>
      </c>
      <c r="K12" s="1"/>
      <c r="L12" s="1"/>
    </row>
    <row r="13" spans="1:12" ht="26.4" x14ac:dyDescent="0.3">
      <c r="A13" s="16" t="s">
        <v>39</v>
      </c>
      <c r="B13" s="15" t="s">
        <v>11</v>
      </c>
      <c r="C13" s="9" t="s">
        <v>9</v>
      </c>
      <c r="D13" s="9">
        <v>1</v>
      </c>
      <c r="E13" s="12">
        <v>1800</v>
      </c>
      <c r="F13" s="12">
        <f t="shared" ref="F13" si="2">+D13*E13</f>
        <v>1800</v>
      </c>
      <c r="G13" s="12">
        <f t="shared" ref="G13" si="3">+F13-I13</f>
        <v>1300</v>
      </c>
      <c r="H13" s="12"/>
      <c r="I13" s="12">
        <v>500</v>
      </c>
      <c r="K13" s="1"/>
      <c r="L13" s="1"/>
    </row>
    <row r="14" spans="1:12" ht="13.8" x14ac:dyDescent="0.3">
      <c r="A14" s="16" t="s">
        <v>40</v>
      </c>
      <c r="B14" s="15" t="s">
        <v>11</v>
      </c>
      <c r="C14" s="9" t="s">
        <v>9</v>
      </c>
      <c r="D14" s="9">
        <v>1</v>
      </c>
      <c r="E14" s="12">
        <v>1200</v>
      </c>
      <c r="F14" s="12">
        <f t="shared" ref="F14:F16" si="4">+D14*E14</f>
        <v>1200</v>
      </c>
      <c r="G14" s="12">
        <f t="shared" ref="G14:G16" si="5">+F14-I14</f>
        <v>700</v>
      </c>
      <c r="H14" s="12"/>
      <c r="I14" s="12">
        <v>500</v>
      </c>
      <c r="K14" s="1"/>
      <c r="L14" s="1"/>
    </row>
    <row r="15" spans="1:12" ht="26.4" x14ac:dyDescent="0.3">
      <c r="A15" s="16" t="s">
        <v>41</v>
      </c>
      <c r="B15" s="15" t="s">
        <v>11</v>
      </c>
      <c r="C15" s="9" t="s">
        <v>9</v>
      </c>
      <c r="D15" s="9">
        <v>1</v>
      </c>
      <c r="E15" s="12">
        <v>1200</v>
      </c>
      <c r="F15" s="12">
        <f t="shared" si="4"/>
        <v>1200</v>
      </c>
      <c r="G15" s="12">
        <f t="shared" si="5"/>
        <v>700</v>
      </c>
      <c r="H15" s="12"/>
      <c r="I15" s="12">
        <v>500</v>
      </c>
      <c r="K15" s="1"/>
      <c r="L15" s="1"/>
    </row>
    <row r="16" spans="1:12" ht="26.4" x14ac:dyDescent="0.3">
      <c r="A16" s="16" t="s">
        <v>42</v>
      </c>
      <c r="B16" s="15" t="s">
        <v>11</v>
      </c>
      <c r="C16" s="9" t="s">
        <v>9</v>
      </c>
      <c r="D16" s="9">
        <v>1</v>
      </c>
      <c r="E16" s="12">
        <v>1800</v>
      </c>
      <c r="F16" s="12">
        <f t="shared" si="4"/>
        <v>1800</v>
      </c>
      <c r="G16" s="12">
        <f t="shared" si="5"/>
        <v>1800</v>
      </c>
      <c r="H16" s="12"/>
      <c r="I16" s="12"/>
      <c r="K16" s="1"/>
      <c r="L16" s="1"/>
    </row>
    <row r="17" spans="1:12" ht="26.4" x14ac:dyDescent="0.3">
      <c r="A17" s="14" t="s">
        <v>23</v>
      </c>
      <c r="B17" s="15">
        <v>100</v>
      </c>
      <c r="C17" s="9" t="s">
        <v>9</v>
      </c>
      <c r="D17" s="9">
        <v>1</v>
      </c>
      <c r="E17" s="12">
        <v>6200</v>
      </c>
      <c r="F17" s="12">
        <f>+D17*E17</f>
        <v>6200</v>
      </c>
      <c r="G17" s="12">
        <f>+F17-I17</f>
        <v>6200</v>
      </c>
      <c r="H17" s="12"/>
      <c r="I17" s="12"/>
      <c r="K17" s="1"/>
      <c r="L17" s="1"/>
    </row>
    <row r="18" spans="1:12" ht="39.6" x14ac:dyDescent="0.3">
      <c r="A18" s="13" t="s">
        <v>25</v>
      </c>
      <c r="B18" s="17" t="s">
        <v>11</v>
      </c>
      <c r="C18" s="9" t="s">
        <v>11</v>
      </c>
      <c r="D18" s="9"/>
      <c r="E18" s="12"/>
      <c r="F18" s="12"/>
      <c r="G18" s="12"/>
      <c r="H18" s="12"/>
      <c r="I18" s="12"/>
      <c r="K18" s="1"/>
      <c r="L18" s="1"/>
    </row>
    <row r="19" spans="1:12" ht="26.4" x14ac:dyDescent="0.3">
      <c r="A19" s="14" t="s">
        <v>20</v>
      </c>
      <c r="B19" s="15">
        <v>60</v>
      </c>
      <c r="C19" s="9" t="s">
        <v>9</v>
      </c>
      <c r="D19" s="9">
        <v>1</v>
      </c>
      <c r="E19" s="18">
        <v>900</v>
      </c>
      <c r="F19" s="12">
        <f>+D19*E19</f>
        <v>900</v>
      </c>
      <c r="G19" s="12">
        <f>+F19-I19</f>
        <v>700</v>
      </c>
      <c r="H19" s="12"/>
      <c r="I19" s="12">
        <v>200</v>
      </c>
      <c r="K19" s="1"/>
      <c r="L19" s="1"/>
    </row>
    <row r="20" spans="1:12" ht="26.4" x14ac:dyDescent="0.3">
      <c r="A20" s="14" t="s">
        <v>32</v>
      </c>
      <c r="B20" s="15">
        <v>80</v>
      </c>
      <c r="C20" s="9" t="s">
        <v>9</v>
      </c>
      <c r="D20" s="9">
        <v>1</v>
      </c>
      <c r="E20" s="18">
        <v>900</v>
      </c>
      <c r="F20" s="12">
        <f>+D20*E20</f>
        <v>900</v>
      </c>
      <c r="G20" s="12">
        <f>+F20-I20</f>
        <v>700</v>
      </c>
      <c r="H20" s="12"/>
      <c r="I20" s="12">
        <v>200</v>
      </c>
      <c r="K20" s="1"/>
      <c r="L20" s="1"/>
    </row>
    <row r="21" spans="1:12" ht="13.8" x14ac:dyDescent="0.3">
      <c r="A21" s="14" t="s">
        <v>36</v>
      </c>
      <c r="B21" s="15"/>
      <c r="C21" s="9"/>
      <c r="D21" s="9">
        <v>1</v>
      </c>
      <c r="E21" s="18">
        <v>900</v>
      </c>
      <c r="F21" s="12">
        <f>+D21*E21</f>
        <v>900</v>
      </c>
      <c r="G21" s="12">
        <f>+F21-I21</f>
        <v>700</v>
      </c>
      <c r="H21" s="12"/>
      <c r="I21" s="12">
        <v>200</v>
      </c>
      <c r="K21" s="1"/>
      <c r="L21" s="1"/>
    </row>
    <row r="22" spans="1:12" ht="13.8" x14ac:dyDescent="0.3">
      <c r="A22" s="14" t="s">
        <v>33</v>
      </c>
      <c r="B22" s="15">
        <v>50</v>
      </c>
      <c r="C22" s="9" t="s">
        <v>9</v>
      </c>
      <c r="D22" s="9">
        <v>1</v>
      </c>
      <c r="E22" s="18">
        <v>900</v>
      </c>
      <c r="F22" s="12">
        <f>+D22*E22</f>
        <v>900</v>
      </c>
      <c r="G22" s="12">
        <f>+F22-I22</f>
        <v>700</v>
      </c>
      <c r="H22" s="12"/>
      <c r="I22" s="12">
        <v>200</v>
      </c>
      <c r="K22" s="1"/>
      <c r="L22" s="1"/>
    </row>
    <row r="23" spans="1:12" ht="26.4" x14ac:dyDescent="0.25">
      <c r="A23" s="13" t="s">
        <v>26</v>
      </c>
      <c r="B23" s="15">
        <v>80</v>
      </c>
      <c r="C23" s="9"/>
      <c r="D23" s="9"/>
      <c r="E23" s="18"/>
      <c r="F23" s="12"/>
      <c r="G23" s="12"/>
      <c r="H23" s="12"/>
      <c r="I23" s="12"/>
    </row>
    <row r="24" spans="1:12" ht="15.6" customHeight="1" x14ac:dyDescent="0.25">
      <c r="A24" s="27" t="s">
        <v>13</v>
      </c>
      <c r="B24" s="15" t="s">
        <v>11</v>
      </c>
      <c r="C24" s="9" t="s">
        <v>9</v>
      </c>
      <c r="D24" s="9">
        <v>1</v>
      </c>
      <c r="E24" s="18">
        <v>800</v>
      </c>
      <c r="F24" s="12">
        <f t="shared" ref="F24:F28" si="6">+D24*E24</f>
        <v>800</v>
      </c>
      <c r="G24" s="12">
        <f t="shared" ref="G24:G28" si="7">+F24-I24</f>
        <v>700</v>
      </c>
      <c r="H24" s="12"/>
      <c r="I24" s="12">
        <v>100</v>
      </c>
    </row>
    <row r="25" spans="1:12" ht="25.8" customHeight="1" x14ac:dyDescent="0.25">
      <c r="A25" s="27" t="s">
        <v>34</v>
      </c>
      <c r="B25" s="15" t="s">
        <v>11</v>
      </c>
      <c r="C25" s="9" t="s">
        <v>9</v>
      </c>
      <c r="D25" s="9">
        <v>1</v>
      </c>
      <c r="E25" s="18">
        <v>800</v>
      </c>
      <c r="F25" s="12">
        <f t="shared" si="6"/>
        <v>800</v>
      </c>
      <c r="G25" s="12">
        <f t="shared" si="7"/>
        <v>700</v>
      </c>
      <c r="H25" s="12"/>
      <c r="I25" s="12">
        <v>100</v>
      </c>
    </row>
    <row r="26" spans="1:12" x14ac:dyDescent="0.25">
      <c r="A26" s="14" t="s">
        <v>14</v>
      </c>
      <c r="B26" s="15" t="s">
        <v>11</v>
      </c>
      <c r="C26" s="9" t="s">
        <v>9</v>
      </c>
      <c r="D26" s="9">
        <v>1</v>
      </c>
      <c r="E26" s="18">
        <v>800</v>
      </c>
      <c r="F26" s="12">
        <f t="shared" si="6"/>
        <v>800</v>
      </c>
      <c r="G26" s="12">
        <f t="shared" si="7"/>
        <v>700</v>
      </c>
      <c r="H26" s="12"/>
      <c r="I26" s="12">
        <v>100</v>
      </c>
    </row>
    <row r="27" spans="1:12" x14ac:dyDescent="0.25">
      <c r="A27" s="14" t="s">
        <v>35</v>
      </c>
      <c r="B27" s="15" t="s">
        <v>11</v>
      </c>
      <c r="C27" s="9"/>
      <c r="D27" s="9">
        <v>1</v>
      </c>
      <c r="E27" s="18">
        <v>800</v>
      </c>
      <c r="F27" s="12">
        <f t="shared" ref="F27" si="8">+D27*E27</f>
        <v>800</v>
      </c>
      <c r="G27" s="12">
        <f t="shared" ref="G27" si="9">+F27-I27</f>
        <v>700</v>
      </c>
      <c r="H27" s="12"/>
      <c r="I27" s="12">
        <v>100</v>
      </c>
    </row>
    <row r="28" spans="1:12" x14ac:dyDescent="0.25">
      <c r="A28" s="14" t="s">
        <v>15</v>
      </c>
      <c r="B28" s="15" t="s">
        <v>11</v>
      </c>
      <c r="C28" s="9" t="s">
        <v>9</v>
      </c>
      <c r="D28" s="9">
        <v>1</v>
      </c>
      <c r="E28" s="18">
        <v>800</v>
      </c>
      <c r="F28" s="12">
        <f t="shared" si="6"/>
        <v>800</v>
      </c>
      <c r="G28" s="12">
        <f t="shared" si="7"/>
        <v>700</v>
      </c>
      <c r="H28" s="12"/>
      <c r="I28" s="12">
        <v>100</v>
      </c>
    </row>
    <row r="29" spans="1:12" ht="26.4" x14ac:dyDescent="0.25">
      <c r="A29" s="19" t="s">
        <v>27</v>
      </c>
      <c r="B29" s="15" t="s">
        <v>11</v>
      </c>
      <c r="C29" s="9"/>
      <c r="D29" s="9"/>
      <c r="E29" s="12"/>
      <c r="F29" s="12"/>
      <c r="G29" s="12"/>
      <c r="H29" s="12"/>
      <c r="I29" s="12"/>
    </row>
    <row r="30" spans="1:12" x14ac:dyDescent="0.25">
      <c r="A30" s="14" t="s">
        <v>19</v>
      </c>
      <c r="B30" s="15"/>
      <c r="C30" s="9" t="s">
        <v>21</v>
      </c>
      <c r="D30" s="9">
        <v>1</v>
      </c>
      <c r="E30" s="12">
        <v>2200</v>
      </c>
      <c r="F30" s="12">
        <f t="shared" ref="F30" si="10">+D30*E30</f>
        <v>2200</v>
      </c>
      <c r="G30" s="12">
        <f t="shared" ref="G30" si="11">+F30-I30</f>
        <v>2200</v>
      </c>
      <c r="H30" s="12"/>
      <c r="I30" s="12"/>
    </row>
    <row r="31" spans="1:12" x14ac:dyDescent="0.25">
      <c r="A31" s="20" t="s">
        <v>10</v>
      </c>
      <c r="B31" s="21">
        <f>SUM(B11:B30)</f>
        <v>600</v>
      </c>
      <c r="C31" s="9"/>
      <c r="D31" s="9"/>
      <c r="E31" s="12"/>
      <c r="F31" s="22">
        <f>SUM(F7:F30)</f>
        <v>26200</v>
      </c>
      <c r="G31" s="22">
        <f>SUM(G7:G30)</f>
        <v>22500</v>
      </c>
      <c r="H31" s="22">
        <f>SUM(H7:H30)</f>
        <v>0</v>
      </c>
      <c r="I31" s="22">
        <f>SUM(I7:I30)</f>
        <v>3700</v>
      </c>
      <c r="J31" s="23"/>
    </row>
    <row r="32" spans="1:12" x14ac:dyDescent="0.25">
      <c r="A32" s="8" t="s">
        <v>17</v>
      </c>
      <c r="B32" s="24">
        <f>+F31/B31</f>
        <v>43.666666666666664</v>
      </c>
      <c r="C32" s="9"/>
      <c r="D32" s="9"/>
      <c r="E32" s="9"/>
      <c r="F32" s="9"/>
      <c r="G32" s="24">
        <f>+G31*100/F31</f>
        <v>85.877862595419842</v>
      </c>
      <c r="H32" s="9"/>
      <c r="I32" s="24">
        <f>+I31*100/F31</f>
        <v>14.122137404580153</v>
      </c>
    </row>
    <row r="35" spans="1:2" x14ac:dyDescent="0.25">
      <c r="A35" s="25"/>
    </row>
    <row r="36" spans="1:2" x14ac:dyDescent="0.25">
      <c r="A36" s="25"/>
      <c r="B36" s="26"/>
    </row>
    <row r="37" spans="1:2" x14ac:dyDescent="0.25">
      <c r="A37" s="25"/>
      <c r="B37" s="26"/>
    </row>
    <row r="38" spans="1:2" x14ac:dyDescent="0.25">
      <c r="A38" s="25"/>
    </row>
    <row r="39" spans="1:2" x14ac:dyDescent="0.25">
      <c r="A39" s="2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topLeftCell="B10" workbookViewId="0">
      <selection sqref="A1:I26"/>
    </sheetView>
  </sheetViews>
  <sheetFormatPr baseColWidth="10" defaultRowHeight="13.8" x14ac:dyDescent="0.3"/>
  <cols>
    <col min="1" max="1" width="51.88671875" style="1" customWidth="1"/>
    <col min="2" max="9" width="4.77734375" style="1" customWidth="1"/>
    <col min="10" max="16384" width="11.5546875" style="1"/>
  </cols>
  <sheetData>
    <row r="1" spans="1:9" x14ac:dyDescent="0.3">
      <c r="A1" s="2" t="s">
        <v>0</v>
      </c>
      <c r="B1" s="5">
        <v>12</v>
      </c>
      <c r="C1" s="5">
        <v>13</v>
      </c>
      <c r="D1" s="5">
        <v>14</v>
      </c>
      <c r="E1" s="5">
        <v>15</v>
      </c>
      <c r="F1" s="5">
        <v>16</v>
      </c>
      <c r="G1" s="5">
        <v>17</v>
      </c>
      <c r="H1" s="5">
        <v>18</v>
      </c>
      <c r="I1" s="5">
        <v>19</v>
      </c>
    </row>
    <row r="2" spans="1:9" ht="69" x14ac:dyDescent="0.3">
      <c r="A2" s="4" t="str">
        <f>+Hoja1!A4</f>
        <v>1. Generar una Agenda de Celebraciones culturales, sociales y deportivas por el día internacional de la mujer.</v>
      </c>
      <c r="B2" s="2" t="s">
        <v>11</v>
      </c>
      <c r="C2" s="2"/>
      <c r="D2" s="2"/>
      <c r="E2" s="2"/>
      <c r="F2" s="2"/>
      <c r="G2" s="2"/>
      <c r="H2" s="2"/>
      <c r="I2" s="2"/>
    </row>
    <row r="3" spans="1:9" x14ac:dyDescent="0.3">
      <c r="A3" s="3" t="str">
        <f>+Hoja1!A5</f>
        <v>Socialización proyecto con los actores de la parroquia</v>
      </c>
      <c r="B3" s="2" t="s">
        <v>11</v>
      </c>
      <c r="C3" s="2"/>
      <c r="D3" s="2"/>
      <c r="E3" s="2"/>
      <c r="F3" s="2"/>
      <c r="G3" s="2"/>
      <c r="H3" s="2"/>
      <c r="I3" s="2"/>
    </row>
    <row r="4" spans="1:9" ht="27.6" x14ac:dyDescent="0.3">
      <c r="A4" s="3" t="str">
        <f>+Hoja1!A6</f>
        <v xml:space="preserve">Denominar los responsables de ejecución del proyecto </v>
      </c>
      <c r="B4" s="2" t="s">
        <v>11</v>
      </c>
      <c r="C4" s="2"/>
      <c r="D4" s="2"/>
      <c r="E4" s="2"/>
      <c r="F4" s="2"/>
      <c r="G4" s="2"/>
      <c r="H4" s="2"/>
      <c r="I4" s="2"/>
    </row>
    <row r="5" spans="1:9" ht="27.6" x14ac:dyDescent="0.3">
      <c r="A5" s="3" t="e">
        <f>+Hoja1!#REF!</f>
        <v>#REF!</v>
      </c>
      <c r="B5" s="2" t="s">
        <v>11</v>
      </c>
      <c r="C5" s="2" t="s">
        <v>6</v>
      </c>
      <c r="D5" s="2" t="s">
        <v>6</v>
      </c>
      <c r="E5" s="2"/>
      <c r="F5" s="2"/>
      <c r="G5" s="2"/>
      <c r="H5" s="2"/>
      <c r="I5" s="2"/>
    </row>
    <row r="6" spans="1:9" x14ac:dyDescent="0.3">
      <c r="A6" s="4" t="str">
        <f>+Hoja1!A7</f>
        <v>2. Fomento de actividades culturales por el día internacional de la mujer</v>
      </c>
      <c r="B6" s="2" t="s">
        <v>11</v>
      </c>
      <c r="C6" s="2"/>
      <c r="D6" s="2"/>
      <c r="E6" s="2"/>
      <c r="F6" s="2"/>
      <c r="G6" s="2"/>
      <c r="H6" s="2"/>
      <c r="I6" s="2"/>
    </row>
    <row r="7" spans="1:9" ht="27.6" x14ac:dyDescent="0.3">
      <c r="A7" s="3" t="str">
        <f>+Hoja1!A8</f>
        <v>Conferencia alusiva al 8 de marzo día internacional de la mujer</v>
      </c>
      <c r="B7" s="2" t="s">
        <v>11</v>
      </c>
      <c r="C7" s="2"/>
      <c r="D7" s="2"/>
      <c r="E7" s="2"/>
      <c r="F7" s="2"/>
      <c r="G7" s="2"/>
      <c r="H7" s="2"/>
      <c r="I7" s="2" t="s">
        <v>6</v>
      </c>
    </row>
    <row r="8" spans="1:9" x14ac:dyDescent="0.3">
      <c r="A8" s="3" t="str">
        <f>+Hoja1!A9</f>
        <v>Exaltar la participación de la mujer en el desarrollo de la parroquia</v>
      </c>
      <c r="B8" s="2" t="s">
        <v>11</v>
      </c>
      <c r="C8" s="2"/>
      <c r="D8" s="2"/>
      <c r="E8" s="2"/>
      <c r="F8" s="2"/>
      <c r="G8" s="2"/>
      <c r="H8" s="2" t="s">
        <v>6</v>
      </c>
      <c r="I8" s="2"/>
    </row>
    <row r="9" spans="1:9" x14ac:dyDescent="0.3">
      <c r="A9" s="3" t="e">
        <f>+Hoja1!#REF!</f>
        <v>#REF!</v>
      </c>
      <c r="B9" s="2" t="s">
        <v>11</v>
      </c>
      <c r="C9" s="2"/>
      <c r="D9" s="2"/>
      <c r="E9" s="2"/>
      <c r="F9" s="2"/>
      <c r="G9" s="2"/>
      <c r="H9" s="2" t="s">
        <v>6</v>
      </c>
      <c r="I9" s="2"/>
    </row>
    <row r="10" spans="1:9" ht="27.6" x14ac:dyDescent="0.3">
      <c r="A10" s="4" t="str">
        <f>+Hoja1!A10</f>
        <v>3. Eventos cívicos, deportivos  y culturales para celebrar el día de internacional de la mujer en la  parroquia Tachina</v>
      </c>
      <c r="B10" s="2" t="s">
        <v>11</v>
      </c>
      <c r="C10" s="2"/>
      <c r="D10" s="2"/>
      <c r="E10" s="2"/>
      <c r="F10" s="2"/>
      <c r="G10" s="2"/>
      <c r="H10" s="2"/>
      <c r="I10" s="2"/>
    </row>
    <row r="11" spans="1:9" x14ac:dyDescent="0.3">
      <c r="A11" s="3" t="str">
        <f>+Hoja1!A11</f>
        <v xml:space="preserve">Murga por la celebración del 8 de marzo </v>
      </c>
      <c r="B11" s="2" t="s">
        <v>11</v>
      </c>
      <c r="C11" s="2"/>
      <c r="D11" s="2"/>
      <c r="E11" s="2" t="s">
        <v>6</v>
      </c>
      <c r="F11" s="2"/>
      <c r="G11" s="2"/>
      <c r="H11" s="2"/>
      <c r="I11" s="2"/>
    </row>
    <row r="12" spans="1:9" x14ac:dyDescent="0.3">
      <c r="A12" s="3" t="str">
        <f>+Hoja1!A12</f>
        <v>Arrullos, Chigualos alusivos al día internacional de la mujer para difundir la cultura ancestral de la parroquia</v>
      </c>
      <c r="B12" s="2" t="s">
        <v>11</v>
      </c>
      <c r="C12" s="2"/>
      <c r="D12" s="2"/>
      <c r="E12" s="2" t="s">
        <v>6</v>
      </c>
      <c r="F12" s="2"/>
      <c r="G12" s="2"/>
      <c r="H12" s="2"/>
      <c r="I12" s="2"/>
    </row>
    <row r="13" spans="1:9" x14ac:dyDescent="0.3">
      <c r="A13" s="3" t="str">
        <f>+Hoja1!A13</f>
        <v xml:space="preserve">Fomento de la Marimba de la parroquia </v>
      </c>
      <c r="B13" s="2" t="s">
        <v>11</v>
      </c>
      <c r="C13" s="2"/>
      <c r="D13" s="2"/>
      <c r="E13" s="2"/>
      <c r="F13" s="2" t="s">
        <v>6</v>
      </c>
      <c r="G13" s="2"/>
      <c r="H13" s="2"/>
      <c r="I13" s="2"/>
    </row>
    <row r="14" spans="1:9" x14ac:dyDescent="0.3">
      <c r="A14" s="3" t="str">
        <f>+Hoja1!A17</f>
        <v>Festival de danza, música y versos culturales ancestrales</v>
      </c>
      <c r="B14" s="2" t="s">
        <v>11</v>
      </c>
      <c r="C14" s="2"/>
      <c r="D14" s="2"/>
      <c r="E14" s="2"/>
      <c r="F14" s="2" t="s">
        <v>6</v>
      </c>
      <c r="G14" s="2"/>
      <c r="H14" s="2"/>
      <c r="I14" s="2"/>
    </row>
    <row r="15" spans="1:9" x14ac:dyDescent="0.3">
      <c r="A15" s="4" t="str">
        <f>+Hoja1!A18</f>
        <v>4. Fomento de actividades deportivas culturales y tradicionales</v>
      </c>
      <c r="B15" s="2" t="s">
        <v>11</v>
      </c>
      <c r="C15" s="2"/>
      <c r="D15" s="2"/>
      <c r="E15" s="2"/>
      <c r="F15" s="2"/>
      <c r="G15" s="2"/>
      <c r="H15" s="2"/>
      <c r="I15" s="2"/>
    </row>
    <row r="16" spans="1:9" x14ac:dyDescent="0.3">
      <c r="A16" s="3" t="str">
        <f>+Hoja1!A19</f>
        <v>Certamen deportivo de Indor fútbol femenino de la parroquia</v>
      </c>
      <c r="B16" s="2" t="s">
        <v>11</v>
      </c>
      <c r="C16" s="2"/>
      <c r="D16" s="2"/>
      <c r="E16" s="2"/>
      <c r="F16" s="2" t="s">
        <v>6</v>
      </c>
      <c r="G16" s="2" t="s">
        <v>6</v>
      </c>
      <c r="H16" s="2" t="s">
        <v>6</v>
      </c>
      <c r="I16" s="2"/>
    </row>
    <row r="17" spans="1:9" x14ac:dyDescent="0.3">
      <c r="A17" s="3" t="str">
        <f>+Hoja1!A20</f>
        <v>Competición de ciclimo en la parroquia</v>
      </c>
      <c r="B17" s="2" t="s">
        <v>11</v>
      </c>
      <c r="C17" s="2"/>
      <c r="D17" s="2"/>
      <c r="E17" s="2"/>
      <c r="F17" s="2" t="s">
        <v>6</v>
      </c>
      <c r="G17" s="2" t="s">
        <v>6</v>
      </c>
      <c r="H17" s="2" t="s">
        <v>6</v>
      </c>
      <c r="I17" s="2"/>
    </row>
    <row r="18" spans="1:9" x14ac:dyDescent="0.3">
      <c r="A18" s="3" t="str">
        <f>+Hoja1!A21</f>
        <v>Bailoterapia</v>
      </c>
      <c r="B18" s="2" t="s">
        <v>11</v>
      </c>
      <c r="C18" s="2"/>
      <c r="D18" s="2"/>
      <c r="E18" s="2"/>
      <c r="F18" s="2"/>
      <c r="G18" s="2"/>
      <c r="H18" s="2"/>
      <c r="I18" s="2" t="s">
        <v>6</v>
      </c>
    </row>
    <row r="19" spans="1:9" x14ac:dyDescent="0.3">
      <c r="A19" s="3" t="str">
        <f>+Hoja1!A22</f>
        <v>Marathon en la cabecera parroquial</v>
      </c>
      <c r="B19" s="2" t="s">
        <v>11</v>
      </c>
      <c r="C19" s="2"/>
      <c r="D19" s="2"/>
      <c r="E19" s="2"/>
      <c r="F19" s="2"/>
      <c r="G19" s="2"/>
      <c r="H19" s="2"/>
      <c r="I19" s="2" t="s">
        <v>6</v>
      </c>
    </row>
    <row r="20" spans="1:9" x14ac:dyDescent="0.3">
      <c r="A20" s="4" t="str">
        <f>+Hoja1!A23</f>
        <v>5. Organizar juegos ancestrales - tradicionales</v>
      </c>
      <c r="B20" s="2" t="s">
        <v>11</v>
      </c>
      <c r="C20" s="2"/>
      <c r="D20" s="2"/>
      <c r="E20" s="2"/>
      <c r="F20" s="2"/>
      <c r="G20" s="2"/>
      <c r="H20" s="2"/>
      <c r="I20" s="2"/>
    </row>
    <row r="21" spans="1:9" ht="27.6" x14ac:dyDescent="0.3">
      <c r="A21" s="3" t="str">
        <f>+Hoja1!A24</f>
        <v xml:space="preserve">Concurso de Ensacado
</v>
      </c>
      <c r="B21" s="2" t="s">
        <v>11</v>
      </c>
      <c r="C21" s="2"/>
      <c r="D21" s="2"/>
      <c r="E21" s="2"/>
      <c r="F21" s="2"/>
      <c r="G21" s="2" t="s">
        <v>6</v>
      </c>
      <c r="H21" s="2"/>
      <c r="I21" s="2"/>
    </row>
    <row r="22" spans="1:9" ht="27.6" x14ac:dyDescent="0.3">
      <c r="A22" s="3" t="str">
        <f>+Hoja1!A25</f>
        <v xml:space="preserve">Concurso de baile de la Cuchara con huevo
</v>
      </c>
      <c r="B22" s="2" t="s">
        <v>11</v>
      </c>
      <c r="C22" s="2"/>
      <c r="D22" s="2"/>
      <c r="E22" s="2"/>
      <c r="F22" s="2"/>
      <c r="G22" s="2" t="s">
        <v>6</v>
      </c>
      <c r="H22" s="2"/>
      <c r="I22" s="2"/>
    </row>
    <row r="23" spans="1:9" x14ac:dyDescent="0.3">
      <c r="A23" s="3" t="str">
        <f>+Hoja1!A26</f>
        <v>Concurso del Palo encebado</v>
      </c>
      <c r="B23" s="2" t="s">
        <v>11</v>
      </c>
      <c r="C23" s="2"/>
      <c r="D23" s="2"/>
      <c r="E23" s="2"/>
      <c r="F23" s="2"/>
      <c r="G23" s="2" t="s">
        <v>6</v>
      </c>
      <c r="H23" s="2"/>
      <c r="I23" s="2"/>
    </row>
    <row r="24" spans="1:9" x14ac:dyDescent="0.3">
      <c r="A24" s="3" t="str">
        <f>+Hoja1!A28</f>
        <v>Campeonato de juego de naipes 40</v>
      </c>
      <c r="B24" s="2" t="s">
        <v>11</v>
      </c>
      <c r="C24" s="2"/>
      <c r="D24" s="2"/>
      <c r="E24" s="2"/>
      <c r="F24" s="2"/>
      <c r="G24" s="2" t="s">
        <v>6</v>
      </c>
      <c r="H24" s="2"/>
      <c r="I24" s="2"/>
    </row>
    <row r="25" spans="1:9" x14ac:dyDescent="0.3">
      <c r="A25" s="4" t="str">
        <f>+Hoja1!A29</f>
        <v>6. Monitorear y evaluar la ejecución del proyecto</v>
      </c>
      <c r="B25" s="2" t="s">
        <v>11</v>
      </c>
      <c r="C25" s="2"/>
      <c r="D25" s="2"/>
      <c r="E25" s="2"/>
      <c r="F25" s="2"/>
      <c r="G25" s="2"/>
      <c r="H25" s="2"/>
      <c r="I25" s="2"/>
    </row>
    <row r="26" spans="1:9" x14ac:dyDescent="0.3">
      <c r="A26" s="3" t="str">
        <f>+Hoja1!A30</f>
        <v>Informe del proyecto</v>
      </c>
      <c r="B26" s="2" t="s">
        <v>11</v>
      </c>
      <c r="C26" s="2" t="s">
        <v>6</v>
      </c>
      <c r="D26" s="2" t="s">
        <v>6</v>
      </c>
      <c r="E26" s="2" t="s">
        <v>6</v>
      </c>
      <c r="F26" s="2" t="s">
        <v>6</v>
      </c>
      <c r="G26" s="2" t="s">
        <v>6</v>
      </c>
      <c r="H26" s="2" t="s">
        <v>6</v>
      </c>
      <c r="I26" s="2" t="s">
        <v>6</v>
      </c>
    </row>
  </sheetData>
  <phoneticPr fontId="4" type="noConversion"/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Asopjupare</dc:creator>
  <cp:lastModifiedBy>Tomás Patricio Coello Parreño</cp:lastModifiedBy>
  <cp:lastPrinted>2018-09-21T16:44:05Z</cp:lastPrinted>
  <dcterms:created xsi:type="dcterms:W3CDTF">2011-01-10T14:21:04Z</dcterms:created>
  <dcterms:modified xsi:type="dcterms:W3CDTF">2023-03-01T01:17:44Z</dcterms:modified>
</cp:coreProperties>
</file>